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novotane\Downloads\"/>
    </mc:Choice>
  </mc:AlternateContent>
  <xr:revisionPtr revIDLastSave="0" documentId="13_ncr:1_{4F2A9A53-BF55-40C8-BAF9-A87DCD14B30E}" xr6:coauthVersionLast="47" xr6:coauthVersionMax="47" xr10:uidLastSave="{00000000-0000-0000-0000-000000000000}"/>
  <bookViews>
    <workbookView xWindow="-110" yWindow="-110" windowWidth="19420" windowHeight="10420" xr2:uid="{70D4A245-6FEE-4233-A3A2-937149C65752}"/>
  </bookViews>
  <sheets>
    <sheet name="2026" sheetId="5" r:id="rId1"/>
    <sheet name="2027" sheetId="4" r:id="rId2"/>
    <sheet name="2028" sheetId="1" r:id="rId3"/>
    <sheet name="List3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1" i="5" l="1"/>
  <c r="D63" i="5"/>
  <c r="D52" i="5"/>
  <c r="D51" i="5"/>
  <c r="D50" i="5"/>
  <c r="D49" i="5"/>
  <c r="D48" i="5"/>
  <c r="D53" i="5" s="1"/>
  <c r="B44" i="5"/>
  <c r="C39" i="5"/>
  <c r="E39" i="5" s="1"/>
  <c r="C38" i="5"/>
  <c r="E38" i="5" s="1"/>
  <c r="C37" i="5"/>
  <c r="E37" i="5" s="1"/>
  <c r="C36" i="5"/>
  <c r="E36" i="5" s="1"/>
  <c r="C35" i="5"/>
  <c r="E35" i="5" s="1"/>
  <c r="C34" i="5"/>
  <c r="E34" i="5" s="1"/>
  <c r="C33" i="5"/>
  <c r="E33" i="5" s="1"/>
  <c r="C32" i="5"/>
  <c r="E32" i="5" s="1"/>
  <c r="E40" i="5" s="1"/>
  <c r="B28" i="5"/>
  <c r="D24" i="5"/>
  <c r="D15" i="5"/>
  <c r="B7" i="5"/>
  <c r="B5" i="5"/>
  <c r="B70" i="4"/>
  <c r="D62" i="4"/>
  <c r="D51" i="4"/>
  <c r="D50" i="4"/>
  <c r="D49" i="4"/>
  <c r="D48" i="4"/>
  <c r="D47" i="4"/>
  <c r="D52" i="4" s="1"/>
  <c r="B43" i="4"/>
  <c r="C38" i="4"/>
  <c r="E38" i="4" s="1"/>
  <c r="C37" i="4"/>
  <c r="E37" i="4" s="1"/>
  <c r="C36" i="4"/>
  <c r="E36" i="4" s="1"/>
  <c r="C35" i="4"/>
  <c r="E35" i="4" s="1"/>
  <c r="C34" i="4"/>
  <c r="E34" i="4" s="1"/>
  <c r="C33" i="4"/>
  <c r="E33" i="4" s="1"/>
  <c r="C32" i="4"/>
  <c r="E32" i="4" s="1"/>
  <c r="C31" i="4"/>
  <c r="E31" i="4" s="1"/>
  <c r="E39" i="4" s="1"/>
  <c r="B27" i="4"/>
  <c r="D23" i="4"/>
  <c r="D14" i="4"/>
  <c r="B6" i="4"/>
  <c r="B4" i="4"/>
  <c r="E32" i="1"/>
  <c r="E33" i="1"/>
  <c r="E34" i="1"/>
  <c r="E35" i="1"/>
  <c r="E36" i="1"/>
  <c r="E37" i="1"/>
  <c r="B42" i="1"/>
  <c r="B69" i="1"/>
  <c r="D61" i="1"/>
  <c r="D22" i="1"/>
  <c r="D13" i="1"/>
  <c r="B5" i="1" s="1"/>
  <c r="D50" i="1"/>
  <c r="D49" i="1"/>
  <c r="D48" i="1"/>
  <c r="D47" i="1"/>
  <c r="D46" i="1"/>
  <c r="C30" i="1"/>
  <c r="E30" i="1" s="1"/>
  <c r="D51" i="1" l="1"/>
  <c r="C31" i="1"/>
  <c r="E31" i="1" s="1"/>
  <c r="C32" i="1"/>
  <c r="C33" i="1"/>
  <c r="C34" i="1"/>
  <c r="C35" i="1"/>
  <c r="C36" i="1"/>
  <c r="C37" i="1"/>
  <c r="E38" i="1" l="1"/>
  <c r="B26" i="1" s="1"/>
  <c r="B3" i="1" s="1"/>
</calcChain>
</file>

<file path=xl/sharedStrings.xml><?xml version="1.0" encoding="utf-8"?>
<sst xmlns="http://schemas.openxmlformats.org/spreadsheetml/2006/main" count="144" uniqueCount="39">
  <si>
    <t>Total Cost</t>
  </si>
  <si>
    <t>Travel Cost</t>
  </si>
  <si>
    <t>Student Travel Costs</t>
  </si>
  <si>
    <t>Number of Students</t>
  </si>
  <si>
    <t>Destination</t>
  </si>
  <si>
    <t>Number of Days</t>
  </si>
  <si>
    <t>Total Travel Costs (CZK)</t>
  </si>
  <si>
    <t>Total</t>
  </si>
  <si>
    <t>Employee Travel Cost</t>
  </si>
  <si>
    <t>Name</t>
  </si>
  <si>
    <t>Staff Cost</t>
  </si>
  <si>
    <t>Staff Cost - Remuneration/Bonus Only</t>
  </si>
  <si>
    <t>Type of Activity</t>
  </si>
  <si>
    <t>Hourly Rate (CZK/hour)</t>
  </si>
  <si>
    <t>Number of Hours Worked</t>
  </si>
  <si>
    <t xml:space="preserve">Total Staff Cost  Including Insurance </t>
  </si>
  <si>
    <t>Other Cost</t>
  </si>
  <si>
    <t>Student Scholarships</t>
  </si>
  <si>
    <t>Total Costs (CZK)</t>
  </si>
  <si>
    <t>Travel Costs of External Persons</t>
  </si>
  <si>
    <t>Home Destination</t>
  </si>
  <si>
    <t>Host Destination</t>
  </si>
  <si>
    <t>Total Costs for Travel and Accomodation (CZK)</t>
  </si>
  <si>
    <t>Other Costs</t>
  </si>
  <si>
    <t xml:space="preserve">Cost </t>
  </si>
  <si>
    <t>Costs (CZK)</t>
  </si>
  <si>
    <t xml:space="preserve">Costs justification </t>
  </si>
  <si>
    <t>Catering</t>
  </si>
  <si>
    <t>Not allowed</t>
  </si>
  <si>
    <t>Not Allowed</t>
  </si>
  <si>
    <t>Material</t>
  </si>
  <si>
    <t>Other cost</t>
  </si>
  <si>
    <t>Organizační činnost  </t>
  </si>
  <si>
    <t>Organizing support activity</t>
  </si>
  <si>
    <t xml:space="preserve">Asistentská odborná činnost </t>
  </si>
  <si>
    <t>Assistent teaching/research activity</t>
  </si>
  <si>
    <t>Odborná činnost  </t>
  </si>
  <si>
    <t>Teaching/research activity</t>
  </si>
  <si>
    <t>4EU+ Synergy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</si>
</sst>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č_-;\-* #,##0.00\ _K_č_-;_-* &quot;-&quot;??\ _K_č_-;_-@_-"/>
  </numFmts>
  <fonts count="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Protection="1"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28" xfId="0" applyFont="1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0" fillId="0" borderId="0" xfId="0" applyProtection="1"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10" fontId="0" fillId="0" borderId="0" xfId="2" applyNumberFormat="1" applyFont="1" applyProtection="1"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8" fillId="0" borderId="14" xfId="0" applyFont="1" applyBorder="1" applyAlignment="1" applyProtection="1">
      <alignment horizontal="center" wrapText="1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wrapText="1"/>
      <protection locked="0"/>
    </xf>
    <xf numFmtId="0" fontId="6" fillId="0" borderId="15" xfId="0" applyFont="1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18" xfId="0" applyBorder="1" applyProtection="1">
      <protection locked="0"/>
    </xf>
    <xf numFmtId="0" fontId="0" fillId="0" borderId="15" xfId="0" applyBorder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6" fillId="3" borderId="0" xfId="0" applyFont="1" applyFill="1"/>
    <xf numFmtId="0" fontId="6" fillId="0" borderId="15" xfId="0" applyFont="1" applyBorder="1" applyAlignment="1">
      <alignment horizontal="center"/>
    </xf>
    <xf numFmtId="43" fontId="6" fillId="3" borderId="0" xfId="0" applyNumberFormat="1" applyFont="1" applyFill="1"/>
    <xf numFmtId="43" fontId="4" fillId="0" borderId="9" xfId="1" applyFont="1" applyBorder="1" applyAlignment="1" applyProtection="1">
      <alignment horizontal="center"/>
    </xf>
    <xf numFmtId="43" fontId="4" fillId="0" borderId="12" xfId="1" applyFont="1" applyBorder="1" applyAlignment="1" applyProtection="1">
      <alignment horizontal="center"/>
    </xf>
    <xf numFmtId="43" fontId="4" fillId="0" borderId="20" xfId="1" applyFont="1" applyBorder="1" applyAlignment="1" applyProtection="1">
      <alignment horizontal="center"/>
    </xf>
    <xf numFmtId="43" fontId="6" fillId="0" borderId="15" xfId="1" applyFont="1" applyBorder="1" applyAlignment="1" applyProtection="1">
      <alignment horizontal="center"/>
    </xf>
    <xf numFmtId="0" fontId="4" fillId="0" borderId="3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4" borderId="7" xfId="0" applyFont="1" applyFill="1" applyBorder="1" applyProtection="1">
      <protection locked="0"/>
    </xf>
    <xf numFmtId="0" fontId="4" fillId="4" borderId="8" xfId="0" applyFont="1" applyFill="1" applyBorder="1" applyAlignment="1" applyProtection="1">
      <alignment horizontal="center"/>
      <protection locked="0"/>
    </xf>
    <xf numFmtId="0" fontId="4" fillId="4" borderId="16" xfId="0" applyFont="1" applyFill="1" applyBorder="1" applyAlignment="1" applyProtection="1">
      <alignment horizontal="center"/>
      <protection locked="0"/>
    </xf>
    <xf numFmtId="0" fontId="4" fillId="4" borderId="9" xfId="0" applyFont="1" applyFill="1" applyBorder="1" applyAlignment="1" applyProtection="1">
      <alignment horizontal="center"/>
      <protection locked="0"/>
    </xf>
    <xf numFmtId="0" fontId="4" fillId="4" borderId="10" xfId="0" applyFont="1" applyFill="1" applyBorder="1" applyProtection="1"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7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8" xfId="0" applyFont="1" applyFill="1" applyBorder="1" applyProtection="1">
      <protection locked="0"/>
    </xf>
    <xf numFmtId="0" fontId="4" fillId="4" borderId="19" xfId="0" applyFont="1" applyFill="1" applyBorder="1" applyAlignment="1" applyProtection="1">
      <alignment horizontal="center"/>
      <protection locked="0"/>
    </xf>
    <xf numFmtId="0" fontId="4" fillId="4" borderId="32" xfId="0" applyFont="1" applyFill="1" applyBorder="1" applyAlignment="1" applyProtection="1">
      <alignment horizontal="center"/>
      <protection locked="0"/>
    </xf>
    <xf numFmtId="0" fontId="4" fillId="4" borderId="20" xfId="0" applyFont="1" applyFill="1" applyBorder="1" applyAlignment="1" applyProtection="1">
      <alignment horizontal="center"/>
      <protection locked="0"/>
    </xf>
    <xf numFmtId="0" fontId="0" fillId="4" borderId="7" xfId="0" applyFill="1" applyBorder="1" applyProtection="1">
      <protection locked="0"/>
    </xf>
    <xf numFmtId="0" fontId="0" fillId="4" borderId="8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10" xfId="0" applyFill="1" applyBorder="1" applyProtection="1">
      <protection locked="0"/>
    </xf>
    <xf numFmtId="0" fontId="0" fillId="4" borderId="11" xfId="0" applyFill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4" fillId="4" borderId="8" xfId="0" applyFont="1" applyFill="1" applyBorder="1" applyAlignment="1" applyProtection="1">
      <alignment horizontal="center" wrapText="1"/>
      <protection locked="0"/>
    </xf>
    <xf numFmtId="0" fontId="4" fillId="4" borderId="11" xfId="0" applyFont="1" applyFill="1" applyBorder="1" applyAlignment="1" applyProtection="1">
      <alignment horizontal="center" wrapText="1"/>
      <protection locked="0"/>
    </xf>
    <xf numFmtId="0" fontId="4" fillId="4" borderId="11" xfId="0" applyFont="1" applyFill="1" applyBorder="1" applyAlignment="1" applyProtection="1">
      <alignment horizontal="left" vertical="center" wrapText="1"/>
      <protection locked="0"/>
    </xf>
    <xf numFmtId="0" fontId="4" fillId="4" borderId="19" xfId="0" applyFont="1" applyFill="1" applyBorder="1" applyAlignment="1" applyProtection="1">
      <alignment horizontal="left" vertical="center" wrapText="1"/>
      <protection locked="0"/>
    </xf>
    <xf numFmtId="0" fontId="2" fillId="4" borderId="29" xfId="0" applyFont="1" applyFill="1" applyBorder="1" applyAlignment="1" applyProtection="1">
      <alignment horizontal="center" wrapText="1"/>
      <protection locked="0"/>
    </xf>
    <xf numFmtId="0" fontId="2" fillId="4" borderId="10" xfId="0" applyFont="1" applyFill="1" applyBorder="1" applyAlignment="1" applyProtection="1">
      <alignment horizontal="center" wrapText="1"/>
      <protection locked="0"/>
    </xf>
    <xf numFmtId="0" fontId="2" fillId="4" borderId="18" xfId="0" applyFont="1" applyFill="1" applyBorder="1" applyAlignment="1" applyProtection="1">
      <alignment horizontal="center" wrapText="1"/>
      <protection locked="0"/>
    </xf>
    <xf numFmtId="0" fontId="2" fillId="4" borderId="30" xfId="0" applyFont="1" applyFill="1" applyBorder="1" applyAlignment="1" applyProtection="1">
      <alignment horizontal="center" wrapText="1"/>
      <protection locked="0"/>
    </xf>
    <xf numFmtId="0" fontId="2" fillId="4" borderId="11" xfId="0" applyFont="1" applyFill="1" applyBorder="1" applyAlignment="1" applyProtection="1">
      <alignment horizontal="center" wrapText="1"/>
      <protection locked="0"/>
    </xf>
    <xf numFmtId="0" fontId="2" fillId="4" borderId="19" xfId="0" applyFont="1" applyFill="1" applyBorder="1" applyAlignment="1" applyProtection="1">
      <alignment horizontal="center" wrapText="1"/>
      <protection locked="0"/>
    </xf>
    <xf numFmtId="0" fontId="2" fillId="4" borderId="7" xfId="0" applyFont="1" applyFill="1" applyBorder="1" applyAlignment="1" applyProtection="1">
      <alignment horizontal="center" wrapText="1"/>
      <protection locked="0"/>
    </xf>
    <xf numFmtId="0" fontId="2" fillId="4" borderId="8" xfId="0" applyFont="1" applyFill="1" applyBorder="1" applyAlignment="1" applyProtection="1">
      <alignment horizontal="center" wrapText="1"/>
      <protection locked="0"/>
    </xf>
    <xf numFmtId="0" fontId="2" fillId="4" borderId="9" xfId="0" applyFont="1" applyFill="1" applyBorder="1" applyAlignment="1" applyProtection="1">
      <alignment horizontal="center" wrapText="1"/>
      <protection locked="0"/>
    </xf>
    <xf numFmtId="0" fontId="2" fillId="4" borderId="12" xfId="0" applyFont="1" applyFill="1" applyBorder="1" applyAlignment="1" applyProtection="1">
      <alignment horizontal="center" wrapText="1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0" fontId="4" fillId="0" borderId="8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8" fillId="0" borderId="30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64" fontId="6" fillId="3" borderId="0" xfId="0" applyNumberFormat="1" applyFont="1" applyFill="1"/>
    <xf numFmtId="0" fontId="6" fillId="0" borderId="14" xfId="0" applyFont="1" applyBorder="1" applyAlignment="1">
      <alignment horizontal="center"/>
    </xf>
    <xf numFmtId="10" fontId="0" fillId="0" borderId="0" xfId="2" applyNumberFormat="1" applyFont="1" applyProtection="1"/>
    <xf numFmtId="0" fontId="6" fillId="2" borderId="25" xfId="0" applyFont="1" applyFill="1" applyBorder="1" applyAlignment="1" applyProtection="1">
      <alignment horizontal="center"/>
      <protection locked="0"/>
    </xf>
    <xf numFmtId="0" fontId="6" fillId="2" borderId="26" xfId="0" applyFont="1" applyFill="1" applyBorder="1" applyAlignment="1" applyProtection="1">
      <alignment horizontal="center"/>
      <protection locked="0"/>
    </xf>
    <xf numFmtId="0" fontId="6" fillId="2" borderId="27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0" fontId="6" fillId="2" borderId="24" xfId="0" applyFont="1" applyFill="1" applyBorder="1" applyAlignment="1" applyProtection="1">
      <alignment horizontal="center" vertical="center"/>
      <protection locked="0"/>
    </xf>
  </cellXfs>
  <cellStyles count="3">
    <cellStyle name="Čárka" xfId="1" builtinId="3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EFEA6-168B-4C80-AB1E-A5119B20522A}">
  <sheetPr>
    <pageSetUpPr fitToPage="1"/>
  </sheetPr>
  <dimension ref="A1:F73"/>
  <sheetViews>
    <sheetView tabSelected="1" topLeftCell="A47" workbookViewId="0">
      <selection activeCell="F8" sqref="F8"/>
    </sheetView>
  </sheetViews>
  <sheetFormatPr defaultColWidth="8.7265625" defaultRowHeight="14.5" x14ac:dyDescent="0.35"/>
  <cols>
    <col min="1" max="1" width="19.54296875" style="2" customWidth="1"/>
    <col min="2" max="2" width="18.54296875" style="2" customWidth="1"/>
    <col min="3" max="3" width="22.7265625" style="2" customWidth="1"/>
    <col min="4" max="4" width="15.81640625" style="2" customWidth="1"/>
    <col min="5" max="5" width="13.453125" style="2" customWidth="1"/>
    <col min="6" max="6" width="11.54296875" style="2" customWidth="1"/>
    <col min="7" max="7" width="12.26953125" style="2" customWidth="1"/>
    <col min="8" max="16384" width="8.7265625" style="2"/>
  </cols>
  <sheetData>
    <row r="1" spans="1:4" ht="21" x14ac:dyDescent="0.5">
      <c r="A1" s="1" t="s">
        <v>38</v>
      </c>
    </row>
    <row r="2" spans="1:4" ht="21" x14ac:dyDescent="0.5">
      <c r="A2" s="1"/>
    </row>
    <row r="5" spans="1:4" ht="18.5" x14ac:dyDescent="0.45">
      <c r="A5" s="3" t="s">
        <v>0</v>
      </c>
      <c r="B5" s="83">
        <f>B7+B28+B44</f>
        <v>0</v>
      </c>
    </row>
    <row r="7" spans="1:4" ht="18.5" x14ac:dyDescent="0.45">
      <c r="A7" s="3" t="s">
        <v>1</v>
      </c>
      <c r="B7" s="31">
        <f>D15+D24</f>
        <v>0</v>
      </c>
    </row>
    <row r="8" spans="1:4" ht="15" thickBot="1" x14ac:dyDescent="0.4"/>
    <row r="9" spans="1:4" ht="15" thickBot="1" x14ac:dyDescent="0.4">
      <c r="A9" s="89" t="s">
        <v>2</v>
      </c>
      <c r="B9" s="90"/>
      <c r="C9" s="90"/>
      <c r="D9" s="91"/>
    </row>
    <row r="10" spans="1:4" ht="29.5" thickBot="1" x14ac:dyDescent="0.4">
      <c r="A10" s="4" t="s">
        <v>3</v>
      </c>
      <c r="B10" s="5" t="s">
        <v>4</v>
      </c>
      <c r="C10" s="6" t="s">
        <v>5</v>
      </c>
      <c r="D10" s="7" t="s">
        <v>6</v>
      </c>
    </row>
    <row r="11" spans="1:4" x14ac:dyDescent="0.35">
      <c r="A11" s="41"/>
      <c r="B11" s="42"/>
      <c r="C11" s="43"/>
      <c r="D11" s="44"/>
    </row>
    <row r="12" spans="1:4" x14ac:dyDescent="0.35">
      <c r="A12" s="45"/>
      <c r="B12" s="46"/>
      <c r="C12" s="47"/>
      <c r="D12" s="48"/>
    </row>
    <row r="13" spans="1:4" x14ac:dyDescent="0.35">
      <c r="A13" s="45"/>
      <c r="B13" s="46"/>
      <c r="C13" s="47"/>
      <c r="D13" s="48"/>
    </row>
    <row r="14" spans="1:4" ht="15" thickBot="1" x14ac:dyDescent="0.4">
      <c r="A14" s="49"/>
      <c r="B14" s="50"/>
      <c r="C14" s="51"/>
      <c r="D14" s="52"/>
    </row>
    <row r="15" spans="1:4" ht="15" thickBot="1" x14ac:dyDescent="0.4">
      <c r="A15" s="8" t="s">
        <v>7</v>
      </c>
      <c r="B15" s="9"/>
      <c r="C15" s="10"/>
      <c r="D15" s="32">
        <f>SUM(D11:D14)</f>
        <v>0</v>
      </c>
    </row>
    <row r="17" spans="1:6" ht="15" thickBot="1" x14ac:dyDescent="0.4"/>
    <row r="18" spans="1:6" ht="15" thickBot="1" x14ac:dyDescent="0.4">
      <c r="A18" s="89" t="s">
        <v>8</v>
      </c>
      <c r="B18" s="90"/>
      <c r="C18" s="90"/>
      <c r="D18" s="91"/>
    </row>
    <row r="19" spans="1:6" ht="29.5" thickBot="1" x14ac:dyDescent="0.4">
      <c r="A19" s="5" t="s">
        <v>9</v>
      </c>
      <c r="B19" s="5" t="s">
        <v>4</v>
      </c>
      <c r="C19" s="6" t="s">
        <v>5</v>
      </c>
      <c r="D19" s="7" t="s">
        <v>6</v>
      </c>
    </row>
    <row r="20" spans="1:6" x14ac:dyDescent="0.35">
      <c r="A20" s="53"/>
      <c r="B20" s="54"/>
      <c r="C20" s="54"/>
      <c r="D20" s="55"/>
    </row>
    <row r="21" spans="1:6" x14ac:dyDescent="0.35">
      <c r="A21" s="56"/>
      <c r="B21" s="57"/>
      <c r="C21" s="57"/>
      <c r="D21" s="58"/>
    </row>
    <row r="22" spans="1:6" x14ac:dyDescent="0.35">
      <c r="A22" s="56"/>
      <c r="B22" s="57"/>
      <c r="C22" s="57"/>
      <c r="D22" s="58"/>
    </row>
    <row r="23" spans="1:6" ht="15" thickBot="1" x14ac:dyDescent="0.4">
      <c r="A23" s="56"/>
      <c r="B23" s="57"/>
      <c r="C23" s="57"/>
      <c r="D23" s="58"/>
    </row>
    <row r="24" spans="1:6" ht="15" thickBot="1" x14ac:dyDescent="0.4">
      <c r="A24" s="8" t="s">
        <v>7</v>
      </c>
      <c r="B24" s="9"/>
      <c r="C24" s="10"/>
      <c r="D24" s="32">
        <f>SUM(D20:D23)</f>
        <v>0</v>
      </c>
    </row>
    <row r="28" spans="1:6" ht="18.5" x14ac:dyDescent="0.45">
      <c r="A28" s="3" t="s">
        <v>10</v>
      </c>
      <c r="B28" s="33">
        <f>E40</f>
        <v>0</v>
      </c>
    </row>
    <row r="29" spans="1:6" ht="15" thickBot="1" x14ac:dyDescent="0.4"/>
    <row r="30" spans="1:6" ht="15" thickBot="1" x14ac:dyDescent="0.4">
      <c r="A30" s="86" t="s">
        <v>11</v>
      </c>
      <c r="B30" s="87"/>
      <c r="C30" s="87"/>
      <c r="D30" s="87"/>
      <c r="E30" s="88"/>
      <c r="F30" s="12"/>
    </row>
    <row r="31" spans="1:6" ht="44" thickBot="1" x14ac:dyDescent="0.4">
      <c r="A31" s="13" t="s">
        <v>9</v>
      </c>
      <c r="B31" s="14" t="s">
        <v>12</v>
      </c>
      <c r="C31" s="14" t="s">
        <v>13</v>
      </c>
      <c r="D31" s="14" t="s">
        <v>14</v>
      </c>
      <c r="E31" s="15" t="s">
        <v>15</v>
      </c>
      <c r="F31" s="85">
        <v>0.34799999999999998</v>
      </c>
    </row>
    <row r="32" spans="1:6" x14ac:dyDescent="0.35">
      <c r="A32" s="41"/>
      <c r="B32" s="59"/>
      <c r="C32" s="75" t="e">
        <f>VLOOKUP(B32,List3!$B$1:$C$3,2,FALSE)</f>
        <v>#N/A</v>
      </c>
      <c r="D32" s="59"/>
      <c r="E32" s="34" t="str">
        <f>IFERROR((C32*D32)+(C32*D32*$F$31),"0")</f>
        <v>0</v>
      </c>
      <c r="F32" s="16"/>
    </row>
    <row r="33" spans="1:6" x14ac:dyDescent="0.35">
      <c r="A33" s="45"/>
      <c r="B33" s="60"/>
      <c r="C33" s="76" t="e">
        <f>VLOOKUP(B33,List3!$B$1:$C$3,2,FALSE)</f>
        <v>#N/A</v>
      </c>
      <c r="D33" s="60"/>
      <c r="E33" s="35" t="str">
        <f t="shared" ref="E33:E39" si="0">IFERROR((C33*D33)+(C33*D33*$F$31),"0")</f>
        <v>0</v>
      </c>
      <c r="F33" s="16"/>
    </row>
    <row r="34" spans="1:6" x14ac:dyDescent="0.35">
      <c r="A34" s="45"/>
      <c r="B34" s="60"/>
      <c r="C34" s="76" t="e">
        <f>VLOOKUP(B34,List3!$B$1:$C$3,2,FALSE)</f>
        <v>#N/A</v>
      </c>
      <c r="D34" s="60"/>
      <c r="E34" s="35" t="str">
        <f t="shared" si="0"/>
        <v>0</v>
      </c>
      <c r="F34" s="16"/>
    </row>
    <row r="35" spans="1:6" x14ac:dyDescent="0.35">
      <c r="A35" s="45"/>
      <c r="B35" s="60"/>
      <c r="C35" s="76" t="e">
        <f>VLOOKUP(B35,List3!$B$1:$C$3,2,FALSE)</f>
        <v>#N/A</v>
      </c>
      <c r="D35" s="60"/>
      <c r="E35" s="35" t="str">
        <f t="shared" si="0"/>
        <v>0</v>
      </c>
      <c r="F35" s="16"/>
    </row>
    <row r="36" spans="1:6" x14ac:dyDescent="0.35">
      <c r="A36" s="45"/>
      <c r="B36" s="60"/>
      <c r="C36" s="76" t="e">
        <f>VLOOKUP(B36,List3!$B$1:$C$3,2,FALSE)</f>
        <v>#N/A</v>
      </c>
      <c r="D36" s="60"/>
      <c r="E36" s="35" t="str">
        <f t="shared" si="0"/>
        <v>0</v>
      </c>
      <c r="F36" s="16"/>
    </row>
    <row r="37" spans="1:6" x14ac:dyDescent="0.35">
      <c r="A37" s="45"/>
      <c r="B37" s="60"/>
      <c r="C37" s="76" t="e">
        <f>VLOOKUP(B37,List3!$B$1:$C$3,2,FALSE)</f>
        <v>#N/A</v>
      </c>
      <c r="D37" s="60"/>
      <c r="E37" s="35" t="str">
        <f t="shared" si="0"/>
        <v>0</v>
      </c>
      <c r="F37" s="16"/>
    </row>
    <row r="38" spans="1:6" x14ac:dyDescent="0.35">
      <c r="A38" s="45"/>
      <c r="B38" s="61"/>
      <c r="C38" s="76" t="e">
        <f>VLOOKUP(B38,List3!$B$1:$C$3,2,FALSE)</f>
        <v>#N/A</v>
      </c>
      <c r="D38" s="46"/>
      <c r="E38" s="35" t="str">
        <f t="shared" si="0"/>
        <v>0</v>
      </c>
      <c r="F38" s="12"/>
    </row>
    <row r="39" spans="1:6" ht="15" thickBot="1" x14ac:dyDescent="0.4">
      <c r="A39" s="49"/>
      <c r="B39" s="62"/>
      <c r="C39" s="77" t="e">
        <f>VLOOKUP(B39,List3!$B$1:$C$3,2,FALSE)</f>
        <v>#N/A</v>
      </c>
      <c r="D39" s="50"/>
      <c r="E39" s="36" t="str">
        <f t="shared" si="0"/>
        <v>0</v>
      </c>
      <c r="F39" s="12"/>
    </row>
    <row r="40" spans="1:6" ht="15" thickBot="1" x14ac:dyDescent="0.4">
      <c r="A40" s="8" t="s">
        <v>7</v>
      </c>
      <c r="B40" s="17"/>
      <c r="C40" s="18"/>
      <c r="D40" s="9"/>
      <c r="E40" s="37">
        <f>SUM(E32:E39)</f>
        <v>0</v>
      </c>
      <c r="F40" s="12"/>
    </row>
    <row r="44" spans="1:6" ht="18.5" x14ac:dyDescent="0.45">
      <c r="A44" s="3" t="s">
        <v>16</v>
      </c>
      <c r="B44" s="31">
        <f>D53+D63+B71</f>
        <v>0</v>
      </c>
    </row>
    <row r="45" spans="1:6" ht="15" thickBot="1" x14ac:dyDescent="0.4"/>
    <row r="46" spans="1:6" ht="15" thickBot="1" x14ac:dyDescent="0.4">
      <c r="A46" s="89" t="s">
        <v>17</v>
      </c>
      <c r="B46" s="90"/>
      <c r="C46" s="90"/>
      <c r="D46" s="91"/>
    </row>
    <row r="47" spans="1:6" ht="29.5" thickBot="1" x14ac:dyDescent="0.4">
      <c r="A47" s="13" t="s">
        <v>9</v>
      </c>
      <c r="B47" s="14" t="s">
        <v>13</v>
      </c>
      <c r="C47" s="14" t="s">
        <v>14</v>
      </c>
      <c r="D47" s="15" t="s">
        <v>18</v>
      </c>
    </row>
    <row r="48" spans="1:6" x14ac:dyDescent="0.35">
      <c r="A48" s="63"/>
      <c r="B48" s="78">
        <v>200</v>
      </c>
      <c r="C48" s="66"/>
      <c r="D48" s="38">
        <f t="shared" ref="D48:D52" si="1">B48*C48</f>
        <v>0</v>
      </c>
    </row>
    <row r="49" spans="1:4" x14ac:dyDescent="0.35">
      <c r="A49" s="64"/>
      <c r="B49" s="79">
        <v>200</v>
      </c>
      <c r="C49" s="67"/>
      <c r="D49" s="39">
        <f t="shared" si="1"/>
        <v>0</v>
      </c>
    </row>
    <row r="50" spans="1:4" x14ac:dyDescent="0.35">
      <c r="A50" s="64"/>
      <c r="B50" s="79">
        <v>200</v>
      </c>
      <c r="C50" s="67"/>
      <c r="D50" s="39">
        <f t="shared" si="1"/>
        <v>0</v>
      </c>
    </row>
    <row r="51" spans="1:4" x14ac:dyDescent="0.35">
      <c r="A51" s="64"/>
      <c r="B51" s="79">
        <v>200</v>
      </c>
      <c r="C51" s="67"/>
      <c r="D51" s="39">
        <f t="shared" si="1"/>
        <v>0</v>
      </c>
    </row>
    <row r="52" spans="1:4" ht="15" thickBot="1" x14ac:dyDescent="0.4">
      <c r="A52" s="65"/>
      <c r="B52" s="80">
        <v>200</v>
      </c>
      <c r="C52" s="68"/>
      <c r="D52" s="40">
        <f t="shared" si="1"/>
        <v>0</v>
      </c>
    </row>
    <row r="53" spans="1:4" ht="15" thickBot="1" x14ac:dyDescent="0.4">
      <c r="A53" s="8" t="s">
        <v>7</v>
      </c>
      <c r="B53" s="19"/>
      <c r="C53" s="20"/>
      <c r="D53" s="32">
        <f>SUM(D48:D52)</f>
        <v>0</v>
      </c>
    </row>
    <row r="55" spans="1:4" ht="15" thickBot="1" x14ac:dyDescent="0.4"/>
    <row r="56" spans="1:4" ht="15" thickBot="1" x14ac:dyDescent="0.4">
      <c r="A56" s="92" t="s">
        <v>19</v>
      </c>
      <c r="B56" s="93"/>
      <c r="C56" s="93"/>
      <c r="D56" s="94"/>
    </row>
    <row r="57" spans="1:4" ht="58.5" thickBot="1" x14ac:dyDescent="0.4">
      <c r="A57" s="13" t="s">
        <v>9</v>
      </c>
      <c r="B57" s="14" t="s">
        <v>20</v>
      </c>
      <c r="C57" s="14" t="s">
        <v>21</v>
      </c>
      <c r="D57" s="15" t="s">
        <v>22</v>
      </c>
    </row>
    <row r="58" spans="1:4" x14ac:dyDescent="0.35">
      <c r="A58" s="69"/>
      <c r="B58" s="70"/>
      <c r="C58" s="70"/>
      <c r="D58" s="71"/>
    </row>
    <row r="59" spans="1:4" x14ac:dyDescent="0.35">
      <c r="A59" s="64"/>
      <c r="B59" s="67"/>
      <c r="C59" s="67"/>
      <c r="D59" s="72"/>
    </row>
    <row r="60" spans="1:4" x14ac:dyDescent="0.35">
      <c r="A60" s="64"/>
      <c r="B60" s="67"/>
      <c r="C60" s="67"/>
      <c r="D60" s="72"/>
    </row>
    <row r="61" spans="1:4" x14ac:dyDescent="0.35">
      <c r="A61" s="64"/>
      <c r="B61" s="67"/>
      <c r="C61" s="67"/>
      <c r="D61" s="72"/>
    </row>
    <row r="62" spans="1:4" ht="15" thickBot="1" x14ac:dyDescent="0.4">
      <c r="A62" s="64"/>
      <c r="B62" s="67"/>
      <c r="C62" s="67"/>
      <c r="D62" s="72"/>
    </row>
    <row r="63" spans="1:4" ht="15" thickBot="1" x14ac:dyDescent="0.4">
      <c r="A63" s="8" t="s">
        <v>7</v>
      </c>
      <c r="B63" s="19"/>
      <c r="C63" s="20"/>
      <c r="D63" s="32">
        <f>SUM(D58:D62)</f>
        <v>0</v>
      </c>
    </row>
    <row r="65" spans="1:4" ht="15" thickBot="1" x14ac:dyDescent="0.4"/>
    <row r="66" spans="1:4" ht="15" thickBot="1" x14ac:dyDescent="0.4">
      <c r="A66" s="21"/>
      <c r="B66" s="22" t="s">
        <v>23</v>
      </c>
      <c r="C66" s="23"/>
      <c r="D66" s="12"/>
    </row>
    <row r="67" spans="1:4" ht="15" thickBot="1" x14ac:dyDescent="0.4">
      <c r="A67" s="24" t="s">
        <v>24</v>
      </c>
      <c r="B67" s="25" t="s">
        <v>25</v>
      </c>
      <c r="C67" s="26" t="s">
        <v>26</v>
      </c>
      <c r="D67" s="12"/>
    </row>
    <row r="68" spans="1:4" x14ac:dyDescent="0.35">
      <c r="A68" s="11" t="s">
        <v>27</v>
      </c>
      <c r="B68" s="81" t="s">
        <v>28</v>
      </c>
      <c r="C68" s="82" t="s">
        <v>29</v>
      </c>
      <c r="D68" s="12"/>
    </row>
    <row r="69" spans="1:4" x14ac:dyDescent="0.35">
      <c r="A69" s="27" t="s">
        <v>30</v>
      </c>
      <c r="B69" s="73"/>
      <c r="C69" s="74"/>
      <c r="D69" s="12"/>
    </row>
    <row r="70" spans="1:4" ht="15" thickBot="1" x14ac:dyDescent="0.4">
      <c r="A70" s="28" t="s">
        <v>31</v>
      </c>
      <c r="B70" s="73"/>
      <c r="C70" s="74"/>
      <c r="D70" s="12"/>
    </row>
    <row r="71" spans="1:4" ht="15" thickBot="1" x14ac:dyDescent="0.4">
      <c r="A71" s="8" t="s">
        <v>7</v>
      </c>
      <c r="B71" s="84">
        <f>SUM(B69:B70)</f>
        <v>0</v>
      </c>
      <c r="C71" s="29"/>
    </row>
    <row r="72" spans="1:4" x14ac:dyDescent="0.35">
      <c r="A72" s="30"/>
    </row>
    <row r="73" spans="1:4" x14ac:dyDescent="0.35">
      <c r="A73" s="30"/>
    </row>
  </sheetData>
  <sheetProtection algorithmName="SHA-512" hashValue="qZR04xCW//XkWvPY7HxEvPdwPLiBPo3WO8l75lkz5FTd29XCZnou8/cuItFiopWiZSZMIeozonQZM9QxykslgQ==" saltValue="uGGYkWo3sLYPdbsqLRMKtA==" spinCount="100000" sheet="1" objects="1" scenarios="1" insertRows="0"/>
  <mergeCells count="5">
    <mergeCell ref="A9:D9"/>
    <mergeCell ref="A18:D18"/>
    <mergeCell ref="A30:E30"/>
    <mergeCell ref="A46:D46"/>
    <mergeCell ref="A56:D56"/>
  </mergeCells>
  <pageMargins left="0.7" right="0.7" top="0.78740157499999996" bottom="0.78740157499999996" header="0.3" footer="0.3"/>
  <pageSetup paperSize="9" scale="60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F2063B-2695-4FF6-AFD8-626DA4E73B23}">
          <x14:formula1>
            <xm:f>List3!$B$1:$B$3</xm:f>
          </x14:formula1>
          <xm:sqref>B32:B40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0B81E-A7FB-486B-A8DC-3E52AC8D030F}">
  <sheetPr>
    <pageSetUpPr fitToPage="1"/>
  </sheetPr>
  <dimension ref="A1:F72"/>
  <sheetViews>
    <sheetView workbookViewId="0">
      <selection activeCell="C2" sqref="C2"/>
    </sheetView>
  </sheetViews>
  <sheetFormatPr defaultColWidth="8.7265625" defaultRowHeight="14.5" x14ac:dyDescent="0.35"/>
  <cols>
    <col min="1" max="1" width="19.54296875" style="2" customWidth="1"/>
    <col min="2" max="2" width="18.54296875" style="2" customWidth="1"/>
    <col min="3" max="3" width="22.7265625" style="2" customWidth="1"/>
    <col min="4" max="4" width="15.81640625" style="2" customWidth="1"/>
    <col min="5" max="5" width="13.453125" style="2" customWidth="1"/>
    <col min="6" max="6" width="11.54296875" style="2" customWidth="1"/>
    <col min="7" max="7" width="12.26953125" style="2" customWidth="1"/>
    <col min="8" max="16384" width="8.7265625" style="2"/>
  </cols>
  <sheetData>
    <row r="1" spans="1:4" ht="21" x14ac:dyDescent="0.5">
      <c r="A1" s="1" t="s">
        <v>38</v>
      </c>
    </row>
    <row r="2" spans="1:4" ht="21" x14ac:dyDescent="0.5">
      <c r="A2" s="1"/>
    </row>
    <row r="4" spans="1:4" ht="18.5" x14ac:dyDescent="0.45">
      <c r="A4" s="3" t="s">
        <v>0</v>
      </c>
      <c r="B4" s="83">
        <f>B6+B27+B43</f>
        <v>0</v>
      </c>
    </row>
    <row r="6" spans="1:4" ht="18.5" x14ac:dyDescent="0.45">
      <c r="A6" s="3" t="s">
        <v>1</v>
      </c>
      <c r="B6" s="31">
        <f>D14+D23</f>
        <v>0</v>
      </c>
    </row>
    <row r="7" spans="1:4" ht="15" thickBot="1" x14ac:dyDescent="0.4"/>
    <row r="8" spans="1:4" ht="15" thickBot="1" x14ac:dyDescent="0.4">
      <c r="A8" s="89" t="s">
        <v>2</v>
      </c>
      <c r="B8" s="90"/>
      <c r="C8" s="90"/>
      <c r="D8" s="91"/>
    </row>
    <row r="9" spans="1:4" ht="29.5" thickBot="1" x14ac:dyDescent="0.4">
      <c r="A9" s="4" t="s">
        <v>3</v>
      </c>
      <c r="B9" s="5" t="s">
        <v>4</v>
      </c>
      <c r="C9" s="6" t="s">
        <v>5</v>
      </c>
      <c r="D9" s="7" t="s">
        <v>6</v>
      </c>
    </row>
    <row r="10" spans="1:4" x14ac:dyDescent="0.35">
      <c r="A10" s="41"/>
      <c r="B10" s="42"/>
      <c r="C10" s="43"/>
      <c r="D10" s="44"/>
    </row>
    <row r="11" spans="1:4" x14ac:dyDescent="0.35">
      <c r="A11" s="45"/>
      <c r="B11" s="46"/>
      <c r="C11" s="47"/>
      <c r="D11" s="48"/>
    </row>
    <row r="12" spans="1:4" x14ac:dyDescent="0.35">
      <c r="A12" s="45"/>
      <c r="B12" s="46"/>
      <c r="C12" s="47"/>
      <c r="D12" s="48"/>
    </row>
    <row r="13" spans="1:4" ht="15" thickBot="1" x14ac:dyDescent="0.4">
      <c r="A13" s="49"/>
      <c r="B13" s="50"/>
      <c r="C13" s="51"/>
      <c r="D13" s="52"/>
    </row>
    <row r="14" spans="1:4" ht="15" thickBot="1" x14ac:dyDescent="0.4">
      <c r="A14" s="8" t="s">
        <v>7</v>
      </c>
      <c r="B14" s="9"/>
      <c r="C14" s="10"/>
      <c r="D14" s="32">
        <f>SUM(D10:D13)</f>
        <v>0</v>
      </c>
    </row>
    <row r="16" spans="1:4" ht="15" thickBot="1" x14ac:dyDescent="0.4"/>
    <row r="17" spans="1:6" ht="15" thickBot="1" x14ac:dyDescent="0.4">
      <c r="A17" s="89" t="s">
        <v>8</v>
      </c>
      <c r="B17" s="90"/>
      <c r="C17" s="90"/>
      <c r="D17" s="91"/>
    </row>
    <row r="18" spans="1:6" ht="29.5" thickBot="1" x14ac:dyDescent="0.4">
      <c r="A18" s="5" t="s">
        <v>9</v>
      </c>
      <c r="B18" s="5" t="s">
        <v>4</v>
      </c>
      <c r="C18" s="6" t="s">
        <v>5</v>
      </c>
      <c r="D18" s="7" t="s">
        <v>6</v>
      </c>
    </row>
    <row r="19" spans="1:6" x14ac:dyDescent="0.35">
      <c r="A19" s="53"/>
      <c r="B19" s="54"/>
      <c r="C19" s="54"/>
      <c r="D19" s="55"/>
    </row>
    <row r="20" spans="1:6" x14ac:dyDescent="0.35">
      <c r="A20" s="56"/>
      <c r="B20" s="57"/>
      <c r="C20" s="57"/>
      <c r="D20" s="58"/>
    </row>
    <row r="21" spans="1:6" x14ac:dyDescent="0.35">
      <c r="A21" s="56"/>
      <c r="B21" s="57"/>
      <c r="C21" s="57"/>
      <c r="D21" s="58"/>
    </row>
    <row r="22" spans="1:6" ht="15" thickBot="1" x14ac:dyDescent="0.4">
      <c r="A22" s="56"/>
      <c r="B22" s="57"/>
      <c r="C22" s="57"/>
      <c r="D22" s="58"/>
    </row>
    <row r="23" spans="1:6" ht="15" thickBot="1" x14ac:dyDescent="0.4">
      <c r="A23" s="8" t="s">
        <v>7</v>
      </c>
      <c r="B23" s="9"/>
      <c r="C23" s="10"/>
      <c r="D23" s="32">
        <f>SUM(D19:D22)</f>
        <v>0</v>
      </c>
    </row>
    <row r="27" spans="1:6" ht="18.5" x14ac:dyDescent="0.45">
      <c r="A27" s="3" t="s">
        <v>10</v>
      </c>
      <c r="B27" s="33">
        <f>E39</f>
        <v>0</v>
      </c>
    </row>
    <row r="28" spans="1:6" ht="15" thickBot="1" x14ac:dyDescent="0.4"/>
    <row r="29" spans="1:6" ht="15" thickBot="1" x14ac:dyDescent="0.4">
      <c r="A29" s="86" t="s">
        <v>11</v>
      </c>
      <c r="B29" s="87"/>
      <c r="C29" s="87"/>
      <c r="D29" s="87"/>
      <c r="E29" s="88"/>
      <c r="F29" s="12"/>
    </row>
    <row r="30" spans="1:6" ht="44" thickBot="1" x14ac:dyDescent="0.4">
      <c r="A30" s="13" t="s">
        <v>9</v>
      </c>
      <c r="B30" s="14" t="s">
        <v>12</v>
      </c>
      <c r="C30" s="14" t="s">
        <v>13</v>
      </c>
      <c r="D30" s="14" t="s">
        <v>14</v>
      </c>
      <c r="E30" s="15" t="s">
        <v>15</v>
      </c>
      <c r="F30" s="85">
        <v>0.34799999999999998</v>
      </c>
    </row>
    <row r="31" spans="1:6" x14ac:dyDescent="0.35">
      <c r="A31" s="41"/>
      <c r="B31" s="59"/>
      <c r="C31" s="75" t="e">
        <f>VLOOKUP(B31,List3!$B$1:$C$3,2,FALSE)</f>
        <v>#N/A</v>
      </c>
      <c r="D31" s="59"/>
      <c r="E31" s="34" t="str">
        <f>IFERROR((C31*D31)+(C31*D31*$F$30),"0")</f>
        <v>0</v>
      </c>
      <c r="F31" s="16"/>
    </row>
    <row r="32" spans="1:6" x14ac:dyDescent="0.35">
      <c r="A32" s="45"/>
      <c r="B32" s="60"/>
      <c r="C32" s="76" t="e">
        <f>VLOOKUP(B32,List3!$B$1:$C$3,2,FALSE)</f>
        <v>#N/A</v>
      </c>
      <c r="D32" s="60"/>
      <c r="E32" s="35" t="str">
        <f t="shared" ref="E32:E38" si="0">IFERROR((C32*D32)+(C32*D32*$F$30),"0")</f>
        <v>0</v>
      </c>
      <c r="F32" s="16"/>
    </row>
    <row r="33" spans="1:6" x14ac:dyDescent="0.35">
      <c r="A33" s="45"/>
      <c r="B33" s="60"/>
      <c r="C33" s="76" t="e">
        <f>VLOOKUP(B33,List3!$B$1:$C$3,2,FALSE)</f>
        <v>#N/A</v>
      </c>
      <c r="D33" s="60"/>
      <c r="E33" s="35" t="str">
        <f t="shared" si="0"/>
        <v>0</v>
      </c>
      <c r="F33" s="16"/>
    </row>
    <row r="34" spans="1:6" x14ac:dyDescent="0.35">
      <c r="A34" s="45"/>
      <c r="B34" s="60"/>
      <c r="C34" s="76" t="e">
        <f>VLOOKUP(B34,List3!$B$1:$C$3,2,FALSE)</f>
        <v>#N/A</v>
      </c>
      <c r="D34" s="60"/>
      <c r="E34" s="35" t="str">
        <f t="shared" si="0"/>
        <v>0</v>
      </c>
      <c r="F34" s="16"/>
    </row>
    <row r="35" spans="1:6" x14ac:dyDescent="0.35">
      <c r="A35" s="45"/>
      <c r="B35" s="60"/>
      <c r="C35" s="76" t="e">
        <f>VLOOKUP(B35,List3!$B$1:$C$3,2,FALSE)</f>
        <v>#N/A</v>
      </c>
      <c r="D35" s="60"/>
      <c r="E35" s="35" t="str">
        <f t="shared" si="0"/>
        <v>0</v>
      </c>
      <c r="F35" s="16"/>
    </row>
    <row r="36" spans="1:6" x14ac:dyDescent="0.35">
      <c r="A36" s="45"/>
      <c r="B36" s="60"/>
      <c r="C36" s="76" t="e">
        <f>VLOOKUP(B36,List3!$B$1:$C$3,2,FALSE)</f>
        <v>#N/A</v>
      </c>
      <c r="D36" s="60"/>
      <c r="E36" s="35" t="str">
        <f t="shared" si="0"/>
        <v>0</v>
      </c>
      <c r="F36" s="16"/>
    </row>
    <row r="37" spans="1:6" x14ac:dyDescent="0.35">
      <c r="A37" s="45"/>
      <c r="B37" s="61"/>
      <c r="C37" s="76" t="e">
        <f>VLOOKUP(B37,List3!$B$1:$C$3,2,FALSE)</f>
        <v>#N/A</v>
      </c>
      <c r="D37" s="46"/>
      <c r="E37" s="35" t="str">
        <f t="shared" si="0"/>
        <v>0</v>
      </c>
      <c r="F37" s="12"/>
    </row>
    <row r="38" spans="1:6" ht="15" thickBot="1" x14ac:dyDescent="0.4">
      <c r="A38" s="49"/>
      <c r="B38" s="62"/>
      <c r="C38" s="77" t="e">
        <f>VLOOKUP(B38,List3!$B$1:$C$3,2,FALSE)</f>
        <v>#N/A</v>
      </c>
      <c r="D38" s="50"/>
      <c r="E38" s="36" t="str">
        <f t="shared" si="0"/>
        <v>0</v>
      </c>
      <c r="F38" s="12"/>
    </row>
    <row r="39" spans="1:6" ht="15" thickBot="1" x14ac:dyDescent="0.4">
      <c r="A39" s="8" t="s">
        <v>7</v>
      </c>
      <c r="B39" s="17"/>
      <c r="C39" s="18"/>
      <c r="D39" s="9"/>
      <c r="E39" s="37">
        <f>SUM(E31:E38)</f>
        <v>0</v>
      </c>
      <c r="F39" s="12"/>
    </row>
    <row r="43" spans="1:6" ht="18.5" x14ac:dyDescent="0.45">
      <c r="A43" s="3" t="s">
        <v>16</v>
      </c>
      <c r="B43" s="31">
        <f>D52+D62+B70</f>
        <v>0</v>
      </c>
    </row>
    <row r="44" spans="1:6" ht="15" thickBot="1" x14ac:dyDescent="0.4"/>
    <row r="45" spans="1:6" ht="15" thickBot="1" x14ac:dyDescent="0.4">
      <c r="A45" s="89" t="s">
        <v>17</v>
      </c>
      <c r="B45" s="90"/>
      <c r="C45" s="90"/>
      <c r="D45" s="91"/>
    </row>
    <row r="46" spans="1:6" ht="29.5" thickBot="1" x14ac:dyDescent="0.4">
      <c r="A46" s="13" t="s">
        <v>9</v>
      </c>
      <c r="B46" s="14" t="s">
        <v>13</v>
      </c>
      <c r="C46" s="14" t="s">
        <v>14</v>
      </c>
      <c r="D46" s="15" t="s">
        <v>18</v>
      </c>
    </row>
    <row r="47" spans="1:6" x14ac:dyDescent="0.35">
      <c r="A47" s="63"/>
      <c r="B47" s="78">
        <v>200</v>
      </c>
      <c r="C47" s="66"/>
      <c r="D47" s="38">
        <f t="shared" ref="D47:D51" si="1">B47*C47</f>
        <v>0</v>
      </c>
    </row>
    <row r="48" spans="1:6" x14ac:dyDescent="0.35">
      <c r="A48" s="64"/>
      <c r="B48" s="79">
        <v>200</v>
      </c>
      <c r="C48" s="67"/>
      <c r="D48" s="39">
        <f t="shared" si="1"/>
        <v>0</v>
      </c>
    </row>
    <row r="49" spans="1:4" x14ac:dyDescent="0.35">
      <c r="A49" s="64"/>
      <c r="B49" s="79">
        <v>200</v>
      </c>
      <c r="C49" s="67"/>
      <c r="D49" s="39">
        <f t="shared" si="1"/>
        <v>0</v>
      </c>
    </row>
    <row r="50" spans="1:4" x14ac:dyDescent="0.35">
      <c r="A50" s="64"/>
      <c r="B50" s="79">
        <v>200</v>
      </c>
      <c r="C50" s="67"/>
      <c r="D50" s="39">
        <f t="shared" si="1"/>
        <v>0</v>
      </c>
    </row>
    <row r="51" spans="1:4" ht="15" thickBot="1" x14ac:dyDescent="0.4">
      <c r="A51" s="65"/>
      <c r="B51" s="80">
        <v>200</v>
      </c>
      <c r="C51" s="68"/>
      <c r="D51" s="40">
        <f t="shared" si="1"/>
        <v>0</v>
      </c>
    </row>
    <row r="52" spans="1:4" ht="15" thickBot="1" x14ac:dyDescent="0.4">
      <c r="A52" s="8" t="s">
        <v>7</v>
      </c>
      <c r="B52" s="19"/>
      <c r="C52" s="20"/>
      <c r="D52" s="32">
        <f>SUM(D47:D51)</f>
        <v>0</v>
      </c>
    </row>
    <row r="54" spans="1:4" ht="15" thickBot="1" x14ac:dyDescent="0.4"/>
    <row r="55" spans="1:4" ht="15" thickBot="1" x14ac:dyDescent="0.4">
      <c r="A55" s="92" t="s">
        <v>19</v>
      </c>
      <c r="B55" s="93"/>
      <c r="C55" s="93"/>
      <c r="D55" s="94"/>
    </row>
    <row r="56" spans="1:4" ht="58.5" thickBot="1" x14ac:dyDescent="0.4">
      <c r="A56" s="13" t="s">
        <v>9</v>
      </c>
      <c r="B56" s="14" t="s">
        <v>20</v>
      </c>
      <c r="C56" s="14" t="s">
        <v>21</v>
      </c>
      <c r="D56" s="15" t="s">
        <v>22</v>
      </c>
    </row>
    <row r="57" spans="1:4" x14ac:dyDescent="0.35">
      <c r="A57" s="69"/>
      <c r="B57" s="70"/>
      <c r="C57" s="70"/>
      <c r="D57" s="71"/>
    </row>
    <row r="58" spans="1:4" x14ac:dyDescent="0.35">
      <c r="A58" s="64"/>
      <c r="B58" s="67"/>
      <c r="C58" s="67"/>
      <c r="D58" s="72"/>
    </row>
    <row r="59" spans="1:4" x14ac:dyDescent="0.35">
      <c r="A59" s="64"/>
      <c r="B59" s="67"/>
      <c r="C59" s="67"/>
      <c r="D59" s="72"/>
    </row>
    <row r="60" spans="1:4" x14ac:dyDescent="0.35">
      <c r="A60" s="64"/>
      <c r="B60" s="67"/>
      <c r="C60" s="67"/>
      <c r="D60" s="72"/>
    </row>
    <row r="61" spans="1:4" ht="15" thickBot="1" x14ac:dyDescent="0.4">
      <c r="A61" s="64"/>
      <c r="B61" s="67"/>
      <c r="C61" s="67"/>
      <c r="D61" s="72"/>
    </row>
    <row r="62" spans="1:4" ht="15" thickBot="1" x14ac:dyDescent="0.4">
      <c r="A62" s="8" t="s">
        <v>7</v>
      </c>
      <c r="B62" s="19"/>
      <c r="C62" s="20"/>
      <c r="D62" s="32">
        <f>SUM(D57:D61)</f>
        <v>0</v>
      </c>
    </row>
    <row r="64" spans="1:4" ht="15" thickBot="1" x14ac:dyDescent="0.4"/>
    <row r="65" spans="1:4" ht="15" thickBot="1" x14ac:dyDescent="0.4">
      <c r="A65" s="21"/>
      <c r="B65" s="22" t="s">
        <v>23</v>
      </c>
      <c r="C65" s="23"/>
      <c r="D65" s="12"/>
    </row>
    <row r="66" spans="1:4" ht="15" thickBot="1" x14ac:dyDescent="0.4">
      <c r="A66" s="24" t="s">
        <v>24</v>
      </c>
      <c r="B66" s="25" t="s">
        <v>25</v>
      </c>
      <c r="C66" s="26" t="s">
        <v>26</v>
      </c>
      <c r="D66" s="12"/>
    </row>
    <row r="67" spans="1:4" x14ac:dyDescent="0.35">
      <c r="A67" s="11" t="s">
        <v>27</v>
      </c>
      <c r="B67" s="81" t="s">
        <v>28</v>
      </c>
      <c r="C67" s="82" t="s">
        <v>29</v>
      </c>
      <c r="D67" s="12"/>
    </row>
    <row r="68" spans="1:4" x14ac:dyDescent="0.35">
      <c r="A68" s="27" t="s">
        <v>30</v>
      </c>
      <c r="B68" s="73"/>
      <c r="C68" s="74"/>
      <c r="D68" s="12"/>
    </row>
    <row r="69" spans="1:4" ht="15" thickBot="1" x14ac:dyDescent="0.4">
      <c r="A69" s="28" t="s">
        <v>31</v>
      </c>
      <c r="B69" s="73"/>
      <c r="C69" s="74"/>
      <c r="D69" s="12"/>
    </row>
    <row r="70" spans="1:4" ht="15" thickBot="1" x14ac:dyDescent="0.4">
      <c r="A70" s="8" t="s">
        <v>7</v>
      </c>
      <c r="B70" s="84">
        <f>SUM(B68:B69)</f>
        <v>0</v>
      </c>
      <c r="C70" s="29"/>
    </row>
    <row r="71" spans="1:4" x14ac:dyDescent="0.35">
      <c r="A71" s="30"/>
    </row>
    <row r="72" spans="1:4" x14ac:dyDescent="0.35">
      <c r="A72" s="30"/>
    </row>
  </sheetData>
  <sheetProtection algorithmName="SHA-512" hashValue="qZR04xCW//XkWvPY7HxEvPdwPLiBPo3WO8l75lkz5FTd29XCZnou8/cuItFiopWiZSZMIeozonQZM9QxykslgQ==" saltValue="uGGYkWo3sLYPdbsqLRMKtA==" spinCount="100000" sheet="1" objects="1" scenarios="1" insertRows="0"/>
  <mergeCells count="5">
    <mergeCell ref="A8:D8"/>
    <mergeCell ref="A17:D17"/>
    <mergeCell ref="A29:E29"/>
    <mergeCell ref="A45:D45"/>
    <mergeCell ref="A55:D55"/>
  </mergeCells>
  <pageMargins left="0.7" right="0.7" top="0.78740157499999996" bottom="0.78740157499999996" header="0.3" footer="0.3"/>
  <pageSetup paperSize="9" scale="60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7113165-1E1F-40AA-81EB-701F10E25802}">
          <x14:formula1>
            <xm:f>List3!$B$1:$B$3</xm:f>
          </x14:formula1>
          <xm:sqref>B31:B39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92142-DA16-4EF2-9A25-428F96C0C0AE}">
  <sheetPr>
    <pageSetUpPr fitToPage="1"/>
  </sheetPr>
  <dimension ref="A1:F71"/>
  <sheetViews>
    <sheetView workbookViewId="0">
      <selection activeCell="C75" sqref="C75"/>
    </sheetView>
  </sheetViews>
  <sheetFormatPr defaultColWidth="8.7265625" defaultRowHeight="14.5" x14ac:dyDescent="0.35"/>
  <cols>
    <col min="1" max="1" width="19.54296875" style="2" customWidth="1"/>
    <col min="2" max="2" width="18.54296875" style="2" customWidth="1"/>
    <col min="3" max="3" width="22.7265625" style="2" customWidth="1"/>
    <col min="4" max="4" width="15.81640625" style="2" customWidth="1"/>
    <col min="5" max="5" width="13.453125" style="2" customWidth="1"/>
    <col min="6" max="6" width="11.54296875" style="2" customWidth="1"/>
    <col min="7" max="7" width="12.26953125" style="2" customWidth="1"/>
    <col min="8" max="16384" width="8.7265625" style="2"/>
  </cols>
  <sheetData>
    <row r="1" spans="1:4" ht="21" x14ac:dyDescent="0.5">
      <c r="A1" s="1" t="s">
        <v>38</v>
      </c>
    </row>
    <row r="3" spans="1:4" ht="18.5" x14ac:dyDescent="0.45">
      <c r="A3" s="3" t="s">
        <v>0</v>
      </c>
      <c r="B3" s="83">
        <f>B5+B26+B42</f>
        <v>0</v>
      </c>
    </row>
    <row r="5" spans="1:4" ht="18.5" x14ac:dyDescent="0.45">
      <c r="A5" s="3" t="s">
        <v>1</v>
      </c>
      <c r="B5" s="31">
        <f>D13+D22</f>
        <v>0</v>
      </c>
    </row>
    <row r="6" spans="1:4" ht="15" thickBot="1" x14ac:dyDescent="0.4"/>
    <row r="7" spans="1:4" ht="15" thickBot="1" x14ac:dyDescent="0.4">
      <c r="A7" s="89" t="s">
        <v>2</v>
      </c>
      <c r="B7" s="90"/>
      <c r="C7" s="90"/>
      <c r="D7" s="91"/>
    </row>
    <row r="8" spans="1:4" ht="29.5" thickBot="1" x14ac:dyDescent="0.4">
      <c r="A8" s="4" t="s">
        <v>3</v>
      </c>
      <c r="B8" s="5" t="s">
        <v>4</v>
      </c>
      <c r="C8" s="6" t="s">
        <v>5</v>
      </c>
      <c r="D8" s="7" t="s">
        <v>6</v>
      </c>
    </row>
    <row r="9" spans="1:4" x14ac:dyDescent="0.35">
      <c r="A9" s="41"/>
      <c r="B9" s="42"/>
      <c r="C9" s="43"/>
      <c r="D9" s="44"/>
    </row>
    <row r="10" spans="1:4" x14ac:dyDescent="0.35">
      <c r="A10" s="45"/>
      <c r="B10" s="46"/>
      <c r="C10" s="47"/>
      <c r="D10" s="48"/>
    </row>
    <row r="11" spans="1:4" x14ac:dyDescent="0.35">
      <c r="A11" s="45"/>
      <c r="B11" s="46"/>
      <c r="C11" s="47"/>
      <c r="D11" s="48"/>
    </row>
    <row r="12" spans="1:4" ht="15" thickBot="1" x14ac:dyDescent="0.4">
      <c r="A12" s="49"/>
      <c r="B12" s="50"/>
      <c r="C12" s="51"/>
      <c r="D12" s="52"/>
    </row>
    <row r="13" spans="1:4" ht="15" thickBot="1" x14ac:dyDescent="0.4">
      <c r="A13" s="8" t="s">
        <v>7</v>
      </c>
      <c r="B13" s="9"/>
      <c r="C13" s="10"/>
      <c r="D13" s="32">
        <f>SUM(D9:D12)</f>
        <v>0</v>
      </c>
    </row>
    <row r="15" spans="1:4" ht="15" thickBot="1" x14ac:dyDescent="0.4"/>
    <row r="16" spans="1:4" ht="15" thickBot="1" x14ac:dyDescent="0.4">
      <c r="A16" s="89" t="s">
        <v>8</v>
      </c>
      <c r="B16" s="90"/>
      <c r="C16" s="90"/>
      <c r="D16" s="91"/>
    </row>
    <row r="17" spans="1:6" ht="29.5" thickBot="1" x14ac:dyDescent="0.4">
      <c r="A17" s="5" t="s">
        <v>9</v>
      </c>
      <c r="B17" s="5" t="s">
        <v>4</v>
      </c>
      <c r="C17" s="6" t="s">
        <v>5</v>
      </c>
      <c r="D17" s="7" t="s">
        <v>6</v>
      </c>
    </row>
    <row r="18" spans="1:6" x14ac:dyDescent="0.35">
      <c r="A18" s="53"/>
      <c r="B18" s="54"/>
      <c r="C18" s="54"/>
      <c r="D18" s="55"/>
    </row>
    <row r="19" spans="1:6" x14ac:dyDescent="0.35">
      <c r="A19" s="56"/>
      <c r="B19" s="57"/>
      <c r="C19" s="57"/>
      <c r="D19" s="58"/>
    </row>
    <row r="20" spans="1:6" x14ac:dyDescent="0.35">
      <c r="A20" s="56"/>
      <c r="B20" s="57"/>
      <c r="C20" s="57"/>
      <c r="D20" s="58"/>
    </row>
    <row r="21" spans="1:6" ht="15" thickBot="1" x14ac:dyDescent="0.4">
      <c r="A21" s="56"/>
      <c r="B21" s="57"/>
      <c r="C21" s="57"/>
      <c r="D21" s="58"/>
    </row>
    <row r="22" spans="1:6" ht="15" thickBot="1" x14ac:dyDescent="0.4">
      <c r="A22" s="8" t="s">
        <v>7</v>
      </c>
      <c r="B22" s="9"/>
      <c r="C22" s="10"/>
      <c r="D22" s="32">
        <f>SUM(D18:D21)</f>
        <v>0</v>
      </c>
    </row>
    <row r="26" spans="1:6" ht="18.5" x14ac:dyDescent="0.45">
      <c r="A26" s="3" t="s">
        <v>10</v>
      </c>
      <c r="B26" s="33">
        <f>E38</f>
        <v>0</v>
      </c>
    </row>
    <row r="27" spans="1:6" ht="15" thickBot="1" x14ac:dyDescent="0.4"/>
    <row r="28" spans="1:6" ht="15" thickBot="1" x14ac:dyDescent="0.4">
      <c r="A28" s="86" t="s">
        <v>11</v>
      </c>
      <c r="B28" s="87"/>
      <c r="C28" s="87"/>
      <c r="D28" s="87"/>
      <c r="E28" s="88"/>
      <c r="F28" s="12"/>
    </row>
    <row r="29" spans="1:6" ht="44" thickBot="1" x14ac:dyDescent="0.4">
      <c r="A29" s="13" t="s">
        <v>9</v>
      </c>
      <c r="B29" s="14" t="s">
        <v>12</v>
      </c>
      <c r="C29" s="14" t="s">
        <v>13</v>
      </c>
      <c r="D29" s="14" t="s">
        <v>14</v>
      </c>
      <c r="E29" s="15" t="s">
        <v>15</v>
      </c>
      <c r="F29" s="85">
        <v>0.34799999999999998</v>
      </c>
    </row>
    <row r="30" spans="1:6" x14ac:dyDescent="0.35">
      <c r="A30" s="41"/>
      <c r="B30" s="59"/>
      <c r="C30" s="75" t="e">
        <f>VLOOKUP(B30,List3!$B$1:$C$3,2,FALSE)</f>
        <v>#N/A</v>
      </c>
      <c r="D30" s="59"/>
      <c r="E30" s="34" t="str">
        <f>IFERROR((C30*D30)+(C30*D30*$F$29),"0")</f>
        <v>0</v>
      </c>
      <c r="F30" s="16"/>
    </row>
    <row r="31" spans="1:6" x14ac:dyDescent="0.35">
      <c r="A31" s="45"/>
      <c r="B31" s="60"/>
      <c r="C31" s="76" t="e">
        <f>VLOOKUP(B31,List3!$B$1:$C$3,2,FALSE)</f>
        <v>#N/A</v>
      </c>
      <c r="D31" s="60"/>
      <c r="E31" s="35" t="str">
        <f t="shared" ref="E31:E37" si="0">IFERROR((C31*D31)+(C31*D31*$F$29),"0")</f>
        <v>0</v>
      </c>
      <c r="F31" s="16"/>
    </row>
    <row r="32" spans="1:6" x14ac:dyDescent="0.35">
      <c r="A32" s="45"/>
      <c r="B32" s="60"/>
      <c r="C32" s="76" t="e">
        <f>VLOOKUP(B32,List3!$B$1:$C$3,2,FALSE)</f>
        <v>#N/A</v>
      </c>
      <c r="D32" s="60"/>
      <c r="E32" s="35" t="str">
        <f t="shared" si="0"/>
        <v>0</v>
      </c>
      <c r="F32" s="16"/>
    </row>
    <row r="33" spans="1:6" x14ac:dyDescent="0.35">
      <c r="A33" s="45"/>
      <c r="B33" s="60"/>
      <c r="C33" s="76" t="e">
        <f>VLOOKUP(B33,List3!$B$1:$C$3,2,FALSE)</f>
        <v>#N/A</v>
      </c>
      <c r="D33" s="60"/>
      <c r="E33" s="35" t="str">
        <f t="shared" si="0"/>
        <v>0</v>
      </c>
      <c r="F33" s="16"/>
    </row>
    <row r="34" spans="1:6" x14ac:dyDescent="0.35">
      <c r="A34" s="45"/>
      <c r="B34" s="60"/>
      <c r="C34" s="76" t="e">
        <f>VLOOKUP(B34,List3!$B$1:$C$3,2,FALSE)</f>
        <v>#N/A</v>
      </c>
      <c r="D34" s="60"/>
      <c r="E34" s="35" t="str">
        <f t="shared" si="0"/>
        <v>0</v>
      </c>
      <c r="F34" s="16"/>
    </row>
    <row r="35" spans="1:6" x14ac:dyDescent="0.35">
      <c r="A35" s="45"/>
      <c r="B35" s="60"/>
      <c r="C35" s="76" t="e">
        <f>VLOOKUP(B35,List3!$B$1:$C$3,2,FALSE)</f>
        <v>#N/A</v>
      </c>
      <c r="D35" s="60"/>
      <c r="E35" s="35" t="str">
        <f t="shared" si="0"/>
        <v>0</v>
      </c>
      <c r="F35" s="16"/>
    </row>
    <row r="36" spans="1:6" x14ac:dyDescent="0.35">
      <c r="A36" s="45"/>
      <c r="B36" s="61"/>
      <c r="C36" s="76" t="e">
        <f>VLOOKUP(B36,List3!$B$1:$C$3,2,FALSE)</f>
        <v>#N/A</v>
      </c>
      <c r="D36" s="46"/>
      <c r="E36" s="35" t="str">
        <f t="shared" si="0"/>
        <v>0</v>
      </c>
      <c r="F36" s="12"/>
    </row>
    <row r="37" spans="1:6" ht="15" thickBot="1" x14ac:dyDescent="0.4">
      <c r="A37" s="49"/>
      <c r="B37" s="62"/>
      <c r="C37" s="77" t="e">
        <f>VLOOKUP(B37,List3!$B$1:$C$3,2,FALSE)</f>
        <v>#N/A</v>
      </c>
      <c r="D37" s="50"/>
      <c r="E37" s="36" t="str">
        <f t="shared" si="0"/>
        <v>0</v>
      </c>
      <c r="F37" s="12"/>
    </row>
    <row r="38" spans="1:6" ht="15" thickBot="1" x14ac:dyDescent="0.4">
      <c r="A38" s="8" t="s">
        <v>7</v>
      </c>
      <c r="B38" s="17"/>
      <c r="C38" s="18"/>
      <c r="D38" s="9"/>
      <c r="E38" s="37">
        <f>SUM(E30:E37)</f>
        <v>0</v>
      </c>
      <c r="F38" s="12"/>
    </row>
    <row r="42" spans="1:6" ht="18.5" x14ac:dyDescent="0.45">
      <c r="A42" s="3" t="s">
        <v>16</v>
      </c>
      <c r="B42" s="31">
        <f>D51+D61+B69</f>
        <v>0</v>
      </c>
    </row>
    <row r="43" spans="1:6" ht="15" thickBot="1" x14ac:dyDescent="0.4"/>
    <row r="44" spans="1:6" ht="15" thickBot="1" x14ac:dyDescent="0.4">
      <c r="A44" s="89" t="s">
        <v>17</v>
      </c>
      <c r="B44" s="90"/>
      <c r="C44" s="90"/>
      <c r="D44" s="91"/>
    </row>
    <row r="45" spans="1:6" ht="29.5" thickBot="1" x14ac:dyDescent="0.4">
      <c r="A45" s="13" t="s">
        <v>9</v>
      </c>
      <c r="B45" s="14" t="s">
        <v>13</v>
      </c>
      <c r="C45" s="14" t="s">
        <v>14</v>
      </c>
      <c r="D45" s="15" t="s">
        <v>18</v>
      </c>
    </row>
    <row r="46" spans="1:6" x14ac:dyDescent="0.35">
      <c r="A46" s="63"/>
      <c r="B46" s="78">
        <v>200</v>
      </c>
      <c r="C46" s="66"/>
      <c r="D46" s="38">
        <f t="shared" ref="D46:D50" si="1">B46*C46</f>
        <v>0</v>
      </c>
    </row>
    <row r="47" spans="1:6" x14ac:dyDescent="0.35">
      <c r="A47" s="64"/>
      <c r="B47" s="79">
        <v>200</v>
      </c>
      <c r="C47" s="67"/>
      <c r="D47" s="39">
        <f t="shared" si="1"/>
        <v>0</v>
      </c>
    </row>
    <row r="48" spans="1:6" x14ac:dyDescent="0.35">
      <c r="A48" s="64"/>
      <c r="B48" s="79">
        <v>200</v>
      </c>
      <c r="C48" s="67"/>
      <c r="D48" s="39">
        <f t="shared" si="1"/>
        <v>0</v>
      </c>
    </row>
    <row r="49" spans="1:4" x14ac:dyDescent="0.35">
      <c r="A49" s="64"/>
      <c r="B49" s="79">
        <v>200</v>
      </c>
      <c r="C49" s="67"/>
      <c r="D49" s="39">
        <f t="shared" si="1"/>
        <v>0</v>
      </c>
    </row>
    <row r="50" spans="1:4" ht="15" thickBot="1" x14ac:dyDescent="0.4">
      <c r="A50" s="65"/>
      <c r="B50" s="80">
        <v>200</v>
      </c>
      <c r="C50" s="68"/>
      <c r="D50" s="40">
        <f t="shared" si="1"/>
        <v>0</v>
      </c>
    </row>
    <row r="51" spans="1:4" ht="15" thickBot="1" x14ac:dyDescent="0.4">
      <c r="A51" s="8" t="s">
        <v>7</v>
      </c>
      <c r="B51" s="19"/>
      <c r="C51" s="20"/>
      <c r="D51" s="32">
        <f>SUM(D46:D50)</f>
        <v>0</v>
      </c>
    </row>
    <row r="53" spans="1:4" ht="15" thickBot="1" x14ac:dyDescent="0.4"/>
    <row r="54" spans="1:4" ht="15" thickBot="1" x14ac:dyDescent="0.4">
      <c r="A54" s="92" t="s">
        <v>19</v>
      </c>
      <c r="B54" s="93"/>
      <c r="C54" s="93"/>
      <c r="D54" s="94"/>
    </row>
    <row r="55" spans="1:4" ht="58.5" thickBot="1" x14ac:dyDescent="0.4">
      <c r="A55" s="13" t="s">
        <v>9</v>
      </c>
      <c r="B55" s="14" t="s">
        <v>20</v>
      </c>
      <c r="C55" s="14" t="s">
        <v>21</v>
      </c>
      <c r="D55" s="15" t="s">
        <v>22</v>
      </c>
    </row>
    <row r="56" spans="1:4" x14ac:dyDescent="0.35">
      <c r="A56" s="69"/>
      <c r="B56" s="70"/>
      <c r="C56" s="70"/>
      <c r="D56" s="71"/>
    </row>
    <row r="57" spans="1:4" x14ac:dyDescent="0.35">
      <c r="A57" s="64"/>
      <c r="B57" s="67"/>
      <c r="C57" s="67"/>
      <c r="D57" s="72"/>
    </row>
    <row r="58" spans="1:4" x14ac:dyDescent="0.35">
      <c r="A58" s="64"/>
      <c r="B58" s="67"/>
      <c r="C58" s="67"/>
      <c r="D58" s="72"/>
    </row>
    <row r="59" spans="1:4" x14ac:dyDescent="0.35">
      <c r="A59" s="64"/>
      <c r="B59" s="67"/>
      <c r="C59" s="67"/>
      <c r="D59" s="72"/>
    </row>
    <row r="60" spans="1:4" ht="15" thickBot="1" x14ac:dyDescent="0.4">
      <c r="A60" s="64"/>
      <c r="B60" s="67"/>
      <c r="C60" s="67"/>
      <c r="D60" s="72"/>
    </row>
    <row r="61" spans="1:4" ht="15" thickBot="1" x14ac:dyDescent="0.4">
      <c r="A61" s="8" t="s">
        <v>7</v>
      </c>
      <c r="B61" s="19"/>
      <c r="C61" s="20"/>
      <c r="D61" s="32">
        <f>SUM(D56:D60)</f>
        <v>0</v>
      </c>
    </row>
    <row r="63" spans="1:4" ht="15" thickBot="1" x14ac:dyDescent="0.4"/>
    <row r="64" spans="1:4" ht="15" thickBot="1" x14ac:dyDescent="0.4">
      <c r="A64" s="21"/>
      <c r="B64" s="22" t="s">
        <v>23</v>
      </c>
      <c r="C64" s="23"/>
      <c r="D64" s="12"/>
    </row>
    <row r="65" spans="1:4" ht="15" thickBot="1" x14ac:dyDescent="0.4">
      <c r="A65" s="24" t="s">
        <v>24</v>
      </c>
      <c r="B65" s="25" t="s">
        <v>25</v>
      </c>
      <c r="C65" s="26" t="s">
        <v>26</v>
      </c>
      <c r="D65" s="12"/>
    </row>
    <row r="66" spans="1:4" x14ac:dyDescent="0.35">
      <c r="A66" s="11" t="s">
        <v>27</v>
      </c>
      <c r="B66" s="81" t="s">
        <v>28</v>
      </c>
      <c r="C66" s="82" t="s">
        <v>29</v>
      </c>
      <c r="D66" s="12"/>
    </row>
    <row r="67" spans="1:4" x14ac:dyDescent="0.35">
      <c r="A67" s="27" t="s">
        <v>30</v>
      </c>
      <c r="B67" s="73"/>
      <c r="C67" s="74"/>
      <c r="D67" s="12"/>
    </row>
    <row r="68" spans="1:4" ht="15" thickBot="1" x14ac:dyDescent="0.4">
      <c r="A68" s="28" t="s">
        <v>31</v>
      </c>
      <c r="B68" s="73"/>
      <c r="C68" s="74"/>
      <c r="D68" s="12"/>
    </row>
    <row r="69" spans="1:4" ht="15" thickBot="1" x14ac:dyDescent="0.4">
      <c r="A69" s="8" t="s">
        <v>7</v>
      </c>
      <c r="B69" s="84">
        <f>SUM(B67:B68)</f>
        <v>0</v>
      </c>
      <c r="C69" s="29"/>
    </row>
    <row r="70" spans="1:4" x14ac:dyDescent="0.35">
      <c r="A70" s="30"/>
    </row>
    <row r="71" spans="1:4" x14ac:dyDescent="0.35">
      <c r="A71" s="30"/>
    </row>
  </sheetData>
  <sheetProtection algorithmName="SHA-512" hashValue="qZR04xCW//XkWvPY7HxEvPdwPLiBPo3WO8l75lkz5FTd29XCZnou8/cuItFiopWiZSZMIeozonQZM9QxykslgQ==" saltValue="uGGYkWo3sLYPdbsqLRMKtA==" spinCount="100000" sheet="1" objects="1" scenarios="1" insertRows="0"/>
  <mergeCells count="5">
    <mergeCell ref="A28:E28"/>
    <mergeCell ref="A7:D7"/>
    <mergeCell ref="A16:D16"/>
    <mergeCell ref="A54:D54"/>
    <mergeCell ref="A44:D44"/>
  </mergeCells>
  <pageMargins left="0.7" right="0.7" top="0.78740157499999996" bottom="0.78740157499999996" header="0.3" footer="0.3"/>
  <pageSetup paperSize="9" scale="60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813A48-E7BA-427A-AF0D-BD60028966EE}">
          <x14:formula1>
            <xm:f>List3!$B$1:$B$3</xm:f>
          </x14:formula1>
          <xm:sqref>B30:B38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02025-1904-496B-B2FB-35CBD77EA220}">
  <dimension ref="A1:C3"/>
  <sheetViews>
    <sheetView workbookViewId="0">
      <selection sqref="A1:C3"/>
    </sheetView>
  </sheetViews>
  <sheetFormatPr defaultColWidth="8.7265625" defaultRowHeight="14.5" x14ac:dyDescent="0.35"/>
  <cols>
    <col min="1" max="1" width="26.54296875" style="12" customWidth="1"/>
    <col min="2" max="2" width="31.453125" style="12" customWidth="1"/>
    <col min="3" max="16384" width="8.7265625" style="12"/>
  </cols>
  <sheetData>
    <row r="1" spans="1:3" x14ac:dyDescent="0.35">
      <c r="A1" t="s">
        <v>32</v>
      </c>
      <c r="B1" t="s">
        <v>33</v>
      </c>
      <c r="C1">
        <v>200</v>
      </c>
    </row>
    <row r="2" spans="1:3" x14ac:dyDescent="0.35">
      <c r="A2" t="s">
        <v>34</v>
      </c>
      <c r="B2" t="s">
        <v>35</v>
      </c>
      <c r="C2">
        <v>300</v>
      </c>
    </row>
    <row r="3" spans="1:3" x14ac:dyDescent="0.35">
      <c r="A3" t="s">
        <v>36</v>
      </c>
      <c r="B3" t="s">
        <v>37</v>
      </c>
      <c r="C3">
        <v>400</v>
      </c>
    </row>
  </sheetData>
  <sheetProtection algorithmName="SHA-512" hashValue="0bzN/guM9EEUMF46opooA341ZRViiYsPUDLYj52mR30zpqJpkk9IRlfMMRd4AQyATgecEMm4cTtiyt8SgZzaBg==" saltValue="o2UZCSW8n4gaocE1Dj4J6g==" spinCount="100000" sheet="1" objects="1" scenario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1A7A824E204E342AFE5EB82BD581A07" ma:contentTypeVersion="15" ma:contentTypeDescription="Vytvoří nový dokument" ma:contentTypeScope="" ma:versionID="838613a32d6fa2ce2becc57925df738d">
  <xsd:schema xmlns:xsd="http://www.w3.org/2001/XMLSchema" xmlns:xs="http://www.w3.org/2001/XMLSchema" xmlns:p="http://schemas.microsoft.com/office/2006/metadata/properties" xmlns:ns2="ebe20b44-974f-4cf2-9da3-d572eaeaae45" xmlns:ns3="340f9506-d638-4fbf-9d7d-8fb2ea3f497d" targetNamespace="http://schemas.microsoft.com/office/2006/metadata/properties" ma:root="true" ma:fieldsID="6e792016372f307e4e8f873c465c6f62" ns2:_="" ns3:_="">
    <xsd:import namespace="ebe20b44-974f-4cf2-9da3-d572eaeaae45"/>
    <xsd:import namespace="340f9506-d638-4fbf-9d7d-8fb2ea3f49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e20b44-974f-4cf2-9da3-d572eaeaae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ede2c221-80ea-42f2-a6ce-7f19966b5d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0f9506-d638-4fbf-9d7d-8fb2ea3f497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1e5f61f-c392-4232-a97a-558a93bf62d8}" ma:internalName="TaxCatchAll" ma:showField="CatchAllData" ma:web="340f9506-d638-4fbf-9d7d-8fb2ea3f49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e20b44-974f-4cf2-9da3-d572eaeaae45">
      <Terms xmlns="http://schemas.microsoft.com/office/infopath/2007/PartnerControls"/>
    </lcf76f155ced4ddcb4097134ff3c332f>
    <TaxCatchAll xmlns="340f9506-d638-4fbf-9d7d-8fb2ea3f497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A1C1B8-8225-4487-ABF4-963D9AB73D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e20b44-974f-4cf2-9da3-d572eaeaae45"/>
    <ds:schemaRef ds:uri="340f9506-d638-4fbf-9d7d-8fb2ea3f49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2F416-4A1B-4D15-B2B6-7BCEE4C0C224}">
  <ds:schemaRefs>
    <ds:schemaRef ds:uri="http://schemas.microsoft.com/office/2006/metadata/properties"/>
    <ds:schemaRef ds:uri="http://schemas.microsoft.com/office/infopath/2007/PartnerControls"/>
    <ds:schemaRef ds:uri="ebe20b44-974f-4cf2-9da3-d572eaeaae45"/>
    <ds:schemaRef ds:uri="340f9506-d638-4fbf-9d7d-8fb2ea3f497d"/>
  </ds:schemaRefs>
</ds:datastoreItem>
</file>

<file path=customXml/itemProps3.xml><?xml version="1.0" encoding="utf-8"?>
<ds:datastoreItem xmlns:ds="http://schemas.openxmlformats.org/officeDocument/2006/customXml" ds:itemID="{6B3F082D-4650-4798-AAA7-87674D76D6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2026</vt:lpstr>
      <vt:lpstr>2027</vt:lpstr>
      <vt:lpstr>2028</vt:lpstr>
      <vt:lpstr>List3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Ivona Přečková</dc:creator>
  <cp:keywords/>
  <dc:description/>
  <cp:lastModifiedBy>Anežka Palek</cp:lastModifiedBy>
  <cp:revision/>
  <dcterms:created xsi:type="dcterms:W3CDTF">2024-12-12T12:52:02Z</dcterms:created>
  <dcterms:modified xsi:type="dcterms:W3CDTF">2026-02-06T14:55:21Z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0x010100C1A7A824E204E342AFE5EB82BD581A07</vt:lpwstr>
  </property>
  <property fmtid="{D5CDD505-2E9C-101B-9397-08002B2CF9AE}" pid="3" name="MediaServiceImageTags">
    <vt:lpwstr/>
  </property>
</Properties>
</file>